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_FilterDatabase" localSheetId="0" hidden="1">'Arkusz1'!$B$4:$G$93</definedName>
    <definedName name="_xlnm.Print_Area" localSheetId="0">'Arkusz1'!$A$2:$G$99</definedName>
  </definedNames>
  <calcPr fullCalcOnLoad="1"/>
</workbook>
</file>

<file path=xl/sharedStrings.xml><?xml version="1.0" encoding="utf-8"?>
<sst xmlns="http://schemas.openxmlformats.org/spreadsheetml/2006/main" count="270" uniqueCount="243">
  <si>
    <t>L.p.</t>
  </si>
  <si>
    <t>Nazwa/imię i nazwisko podmiotu ubiegającego się o przyznanie pomocy</t>
  </si>
  <si>
    <t>Numer identyfikacyjny</t>
  </si>
  <si>
    <t>Tytuł operacji</t>
  </si>
  <si>
    <t>Kwota pomocy</t>
  </si>
  <si>
    <t>Liczba uzyskanych punktów</t>
  </si>
  <si>
    <t>Suma kwot pomocy narastająco*</t>
  </si>
  <si>
    <t>Gmina Waśniów</t>
  </si>
  <si>
    <t>065792610</t>
  </si>
  <si>
    <t>Budowa przydomowych oczyszczalni ścieków w Gminie Waśniów - Etap III</t>
  </si>
  <si>
    <t>Gmina Imielno</t>
  </si>
  <si>
    <t>062182823</t>
  </si>
  <si>
    <t>Rozbudowa infrastruktury wodno-ściekowej  w gminie Imielno poprzez budowę sieci wodociągowych i przydomowych oczyszczalni ścieków</t>
  </si>
  <si>
    <t>Gmina Oksa</t>
  </si>
  <si>
    <t>062180204</t>
  </si>
  <si>
    <t>Gmina Łopuszno</t>
  </si>
  <si>
    <t>02194106</t>
  </si>
  <si>
    <t>Budowa przydomowych oczyszczalni ścieków na terenie Gminy Łopuszno</t>
  </si>
  <si>
    <t>Zaprojektowanie i budowa przydomowych oczyszczalni ścieków w Lasocinie</t>
  </si>
  <si>
    <t>Gmina Wodzisław</t>
  </si>
  <si>
    <t>063120476</t>
  </si>
  <si>
    <t>Budowa przydomowych oczyszczalni ścieków na terenie gminy Wodzisław</t>
  </si>
  <si>
    <t>Gmina Ruda Maleniecka</t>
  </si>
  <si>
    <t>062549403</t>
  </si>
  <si>
    <t>Gmina Opatowiec</t>
  </si>
  <si>
    <t>062698051</t>
  </si>
  <si>
    <t>Budowa przydomowych oczyszczalni ścieków na terenie gminy Opatowiec</t>
  </si>
  <si>
    <t>Gmina Szydłów</t>
  </si>
  <si>
    <t>063986786</t>
  </si>
  <si>
    <t>Budowa kanalizacji sanitarnej i wodociągu w miejscowości Szydłów</t>
  </si>
  <si>
    <t>Gmina Czarnocin</t>
  </si>
  <si>
    <t>063069683</t>
  </si>
  <si>
    <t>Gmina Działoszyce</t>
  </si>
  <si>
    <t>062189824</t>
  </si>
  <si>
    <t>Budowa przydomowych oczyszczalni ścieków w gminie Działoszyce</t>
  </si>
  <si>
    <t>Gmina Słupia (Konecka)</t>
  </si>
  <si>
    <t>063096760</t>
  </si>
  <si>
    <t>Gminna oczyszczalnia ścieków</t>
  </si>
  <si>
    <t>Gmina Słupia</t>
  </si>
  <si>
    <t>062545374</t>
  </si>
  <si>
    <t>Budowa przydomowych oczyszczalni ścieków etap III, zakup ciągnika asenizacyjnego, budowa wodociągu w miejscowości Wielkopole</t>
  </si>
  <si>
    <t>Gmina Pierzchnica</t>
  </si>
  <si>
    <t>062467025</t>
  </si>
  <si>
    <t xml:space="preserve">Budowa przydomowych oczyszczalni ścieków na terenie Gminy Pierzchnica </t>
  </si>
  <si>
    <t>Gmina Klimontów</t>
  </si>
  <si>
    <t>063238041</t>
  </si>
  <si>
    <t>Budowa sieci wodociągowej w miejscowości  Nawodzice, Rybnica</t>
  </si>
  <si>
    <t>Gmina Mirzec</t>
  </si>
  <si>
    <t>063060616</t>
  </si>
  <si>
    <t>Budowa przydomowych oczyszczalni ścieków na terenie gminy Mirzec</t>
  </si>
  <si>
    <t>Gmina Nagłowice</t>
  </si>
  <si>
    <t>063080676</t>
  </si>
  <si>
    <t>Rozbudowa sieci wodociągowej na terenie gminy Nagłowice</t>
  </si>
  <si>
    <t>Budowa przydomowych oczyszczalni ścieków na terenie Gminy Nagłowice</t>
  </si>
  <si>
    <t>Gmina Gnojno</t>
  </si>
  <si>
    <t>062982955</t>
  </si>
  <si>
    <t>Budowa sieci kanalizacji sanitarnej w miejscowościach Gnojno i Glinka wraz z przebudową oczyszczalni ścieków</t>
  </si>
  <si>
    <t>Gmina Bodzechów</t>
  </si>
  <si>
    <t>062424186</t>
  </si>
  <si>
    <t>Budowa kanalizacji sanitarnej w miejscowości Magonie Gminy Bodzechów oraz rozbudowa stacji uzdatniania wody dla ujęcia wody na działce nr 531/2 w miejscowości Maksymilianów</t>
  </si>
  <si>
    <t>Gmina Nowy Korczyn</t>
  </si>
  <si>
    <t>062518610</t>
  </si>
  <si>
    <t>Budowa sieci kanalizacji sanitarnej w miejscowości Górnowola oraz budowa sieci wodociągowej w miejscowości Kawęczyn gm. Nowy Korczyn</t>
  </si>
  <si>
    <t>Gmina Pawłów</t>
  </si>
  <si>
    <t>Budowa oczyszczalni ścieków w miejscowości Łomno</t>
  </si>
  <si>
    <t>Gmina Jędrzejów</t>
  </si>
  <si>
    <t>062304850</t>
  </si>
  <si>
    <t>Gmina Rytwiany</t>
  </si>
  <si>
    <t>062493155</t>
  </si>
  <si>
    <t>Budowa przydomowych oczyszczalni ścieków w Gminie Rytwiany</t>
  </si>
  <si>
    <t>Gmina Wiślica</t>
  </si>
  <si>
    <t>063178155</t>
  </si>
  <si>
    <t xml:space="preserve">Budowa przydomowych oczyszczalni ścieków na terenie Gminy Wiślica- etap V </t>
  </si>
  <si>
    <t>Budowa przydomowych oczyszczalni ścieków w miejscowości Drugnia Rządowa w Gminie Pierzchnica</t>
  </si>
  <si>
    <t>Gmina Fałków</t>
  </si>
  <si>
    <t>062730321</t>
  </si>
  <si>
    <t>Gmina Łubnice</t>
  </si>
  <si>
    <t>Budowa mechaniczno-biologicznej oczyszczalni ścieków dla gminy Łubnice</t>
  </si>
  <si>
    <t>Gmina Secemin</t>
  </si>
  <si>
    <t>062527064</t>
  </si>
  <si>
    <t>Budowa sieci kanalizacyjnej i wodociągowej wraz z oczyszczalnią ścieków dla miejscowości Żelisławiczki i Międzylesie</t>
  </si>
  <si>
    <t>Gmina Daleszyce</t>
  </si>
  <si>
    <t>063254546</t>
  </si>
  <si>
    <t>Budowa przydomowych oczyszczalni ścieków na terenie gminy Daleszyce</t>
  </si>
  <si>
    <t>Gmina Górno</t>
  </si>
  <si>
    <t>063247363</t>
  </si>
  <si>
    <t>Budowa kanalizacji sanitarnej w miejscowości Radlin (Ogrodzenie)</t>
  </si>
  <si>
    <t>063060615</t>
  </si>
  <si>
    <t>Budowa kanalizacji sanitarnej grawitacyjnej i tłocznej w miejscowości Małyszyn Dolny</t>
  </si>
  <si>
    <t>Gmina Sędziszów</t>
  </si>
  <si>
    <t>062328901</t>
  </si>
  <si>
    <t>Budowa sieci wodociągowej w miejscowościach Białowieża, Czekaj, Krzelów, Mstyczów, Podsadek, Przełaj Czepiecki</t>
  </si>
  <si>
    <t>Gmina Kluczewsko</t>
  </si>
  <si>
    <t>062574585</t>
  </si>
  <si>
    <t>Przebudowa z rozbudową oczyszczalni ścieków w miejscowości Kluczewsko</t>
  </si>
  <si>
    <t>Gmina Michałów</t>
  </si>
  <si>
    <t>063106413</t>
  </si>
  <si>
    <t>Budowa kanalizacji sanitarnej w miejscowości Pawłowice oraz w części Michałowa</t>
  </si>
  <si>
    <t>Gmina Bejsce</t>
  </si>
  <si>
    <t>063040390</t>
  </si>
  <si>
    <t>Gmina Bałtów</t>
  </si>
  <si>
    <t>062571671</t>
  </si>
  <si>
    <t>Budowa sieci kanalizacji sanitarnej wraz z pompowniami ścieków i ich zasilaniem energetycznym w ms. Maksymilianów i Rudka Bałtowska oraz przebudowa odcinka sieci wodociągowej w ms. Maksymilianów.</t>
  </si>
  <si>
    <t>Gmina Stopnica</t>
  </si>
  <si>
    <t>063125916</t>
  </si>
  <si>
    <t xml:space="preserve">Rozbudowa infrastruktury wodno-kanalizacyjnej w Gminie Stopnica </t>
  </si>
  <si>
    <t>Gmina Obrazów</t>
  </si>
  <si>
    <t>063231946</t>
  </si>
  <si>
    <t>Budowa sieci wodociągowej w miejscowościach Węgrce,Święcica, Wierzbiny i Komorna oraz budowa sieci kanalizacyjnej w miejscowości Świątniki wraz z oczyszczalnią ścieków</t>
  </si>
  <si>
    <t>Gmina Solec Zdrój</t>
  </si>
  <si>
    <t>062390976</t>
  </si>
  <si>
    <t>Rozbudowa systemu wodno-kanalizacyjnego gminy Solec- Zdrój</t>
  </si>
  <si>
    <t>Gmina Wilczyce</t>
  </si>
  <si>
    <t>062475492</t>
  </si>
  <si>
    <t>Przebudowa istniejącej przepompowni na stację wodociągową wraz z wyposażeniem oraz modernizacją zbiornika wyrównawczego w miejscowości Łukawa i budową przydomowych oczyszczalni ścieków na terenie Gminy Wilczyce</t>
  </si>
  <si>
    <t>Gmina Radków</t>
  </si>
  <si>
    <t>062960904</t>
  </si>
  <si>
    <t>Włoszczowski Zakład Wodociagów i Kanalizacji Sp. z o.o.</t>
  </si>
  <si>
    <t>068981462</t>
  </si>
  <si>
    <t>Budowa sieci wodociągowej w miejscowościach Gościencin i Jeżowice, Gmina Włoszczowa</t>
  </si>
  <si>
    <t>Gmina Skalbmierz</t>
  </si>
  <si>
    <t>062141384</t>
  </si>
  <si>
    <t>Budowa przydomowych oczyszczalni ścieków na terenie gminy Skalbmierz</t>
  </si>
  <si>
    <t>Gmina Raków</t>
  </si>
  <si>
    <t>062651591</t>
  </si>
  <si>
    <t>Budowa wodociągu Bardo</t>
  </si>
  <si>
    <t>Budowa sieci kanalizacyjnej w miejscowości Ciemiętniki gm. Kluczewsko</t>
  </si>
  <si>
    <t>Budowa przydomowych oczyszczalni ścieków na terenie Gminy Radków</t>
  </si>
  <si>
    <t>Miejskie Przedsiębiorstwo Gospodarki Komunalnej Sp. z o.o. w Busku-Zdroju</t>
  </si>
  <si>
    <t>063460581</t>
  </si>
  <si>
    <t>Gmina Morawica</t>
  </si>
  <si>
    <t>063682671</t>
  </si>
  <si>
    <t>Uporządkowanie gospodarki wodno- ściekowej w Gminie Morawica- część V</t>
  </si>
  <si>
    <t>Gmina Radoszyce</t>
  </si>
  <si>
    <t>062573743</t>
  </si>
  <si>
    <t>Przebudowa stacji uzdatniania wody wraz z budową sieci kanalizacji sanitarnej na terenie Gminy Radoszyce</t>
  </si>
  <si>
    <t>Gmina Opatów</t>
  </si>
  <si>
    <t>063587484</t>
  </si>
  <si>
    <t>Poprawa gospodarki wodno- ściekowej na terenie gminy Opatów</t>
  </si>
  <si>
    <t>Gmina Oleśnica</t>
  </si>
  <si>
    <t>062545310</t>
  </si>
  <si>
    <t>Rozbudowa infrastruktury wodno- kanalizacyjnej poprzez budowę przydomowych oczyszczalni scieków w miejscowościach Brody, Bydłowa, Kępie, Pieczonogi, Podlesie i Wólka Oleśnicka oraz rozbudowę sieci wodociągowej w miejscowości Borzymów</t>
  </si>
  <si>
    <t>Gmina Sadowie</t>
  </si>
  <si>
    <t>063245745</t>
  </si>
  <si>
    <t>Budowa kanalizacji zbiorczej na terenie Gminy Sadowie</t>
  </si>
  <si>
    <t>Gmina Koprzywnica</t>
  </si>
  <si>
    <t>063154591</t>
  </si>
  <si>
    <t>Gmina Iwaniska</t>
  </si>
  <si>
    <t>062492081</t>
  </si>
  <si>
    <t>Budowa kanalizacji sanitarnej w miejscowościach: Planta, Tęcza, Ujazd, Kopiec</t>
  </si>
  <si>
    <t>Gmina Wojciechowice</t>
  </si>
  <si>
    <t>063075142</t>
  </si>
  <si>
    <t>Budowa przydomowych oczyszczalni ścieków na terenie gminy Wojciechowice</t>
  </si>
  <si>
    <t>Gmina Samborzec</t>
  </si>
  <si>
    <t>063189240</t>
  </si>
  <si>
    <t>Budowa sieci kanalizacji sanitarnej w miejscowościach Złota i Andruszkowice (etap II)</t>
  </si>
  <si>
    <t>Gmina Smyków</t>
  </si>
  <si>
    <t>061910765</t>
  </si>
  <si>
    <t>Rozbudowa i przebudowa oczyszczalni ścieków w Miedzierzy wraz z budową kanalizacji sanitarnej w gminie Smyków dla miejscowości Adamów</t>
  </si>
  <si>
    <t>Gmina Mniów</t>
  </si>
  <si>
    <t>065108740</t>
  </si>
  <si>
    <t>Regulacja gospodarki wodno-ściekowej w gminie Mniów - budowa kanalizacji poza aglomeracją Mniów w miejscowości Grzymałków i Skoki oraz budowa wodociągu w miejscowości Mokry Bór i Wólka Kłucka</t>
  </si>
  <si>
    <t>Przedsiębiorstwo Wodociągów i Kanalizacji w Końskich Spółka z ograniczoną odpowiedzialnością</t>
  </si>
  <si>
    <t>060695713</t>
  </si>
  <si>
    <t>Budowa kanalizacji sanitarnej w miejscowości Nałęczów</t>
  </si>
  <si>
    <t>Rozbudowa ujęcia wody w miejscowości Niwy gmina Daleszyce</t>
  </si>
  <si>
    <t>Rozbudowa istniejącego ujęcia wody ze studni głębinowych wraz z rozbudową istniejącej hydroforni o nowoodwierconą studnię głębinową</t>
  </si>
  <si>
    <t>Gmina Krasocin</t>
  </si>
  <si>
    <t>063274894</t>
  </si>
  <si>
    <t>Budowa przydomowych biologicznych oczyszczalni ścieków na terenie Gminy Radoszyce</t>
  </si>
  <si>
    <t>Gmina Bliżyn</t>
  </si>
  <si>
    <t>062090542</t>
  </si>
  <si>
    <t>Budowa kanalizacji sanitarnej w miejscowości Bliżyn</t>
  </si>
  <si>
    <t>Gmina Bogoria</t>
  </si>
  <si>
    <t>063036132</t>
  </si>
  <si>
    <t>Budowa przydomowych oczyszczalni ścieków w Gminie Bogoria w technologii zaprojektuj i wybuduj oraz zakup zestawu asenizacyjnego do usuwania osadu</t>
  </si>
  <si>
    <t xml:space="preserve">Budowa sieci wodociągowej w miejscowości Łowinia </t>
  </si>
  <si>
    <t>Budowa przydomowych oczyszczalni ścieków na terenie Gminy Opatów</t>
  </si>
  <si>
    <t>Gmina Kije</t>
  </si>
  <si>
    <t>063215285</t>
  </si>
  <si>
    <t>Uporządkowanie gospodarki wodno-ściekowej na terenie Gminy Kije- budowa sieci kanalizacji sanitarnej</t>
  </si>
  <si>
    <t>Gmina Bieliny</t>
  </si>
  <si>
    <t>062540516</t>
  </si>
  <si>
    <t>Budowa brakującej sieci kanalizacyjnej i wodociągowej wraz z przyłączami na terenie gm. Bieliny</t>
  </si>
  <si>
    <t>Związek Międzygminny "Nida 2000"</t>
  </si>
  <si>
    <t>Budowa sieci wodociągowej wraz z centralną pompownią i zbiornikiem na wodę w południowej części Gminy Kazimierza Wielka - etap II</t>
  </si>
  <si>
    <t>Modernizacja sieci wodociągowej na terenie Gminy Wiślica polegająca na budowie odcinka wodociągu Skorocice- Łatanice</t>
  </si>
  <si>
    <t>Gmina Tarłów</t>
  </si>
  <si>
    <t>063413054</t>
  </si>
  <si>
    <t>Budowa przydomowych oczyszczalni ścieków na terenie Gminy Tarłów</t>
  </si>
  <si>
    <t>Gmina Chęciny</t>
  </si>
  <si>
    <t>059825644</t>
  </si>
  <si>
    <t>Budowa i rozbudowa sieci wodociągowej w miejscowościach znajdujących się na terenie Gminy Chęciny</t>
  </si>
  <si>
    <t>071964272</t>
  </si>
  <si>
    <t>Budowa kanalizacji sanitarnej w miejscowości Złota Woda, gm. Łagów</t>
  </si>
  <si>
    <t>Gmina Ćmielów</t>
  </si>
  <si>
    <t>062140300</t>
  </si>
  <si>
    <t>Gmina Staszów</t>
  </si>
  <si>
    <t>062568044</t>
  </si>
  <si>
    <t>Budowa przydomowych oczyszczalni ścieków na terenie Gminy Staszów</t>
  </si>
  <si>
    <t>Gmina Tuczępy</t>
  </si>
  <si>
    <t>063230536</t>
  </si>
  <si>
    <t>Budowa oczyszczalni ścieków w Nizinach i kanalizacji sanitarnej w Nizinach i Januszkowicach-Etap I-sieć kanalizacji sanitarnej z przyłączami i oczyszczalnia ścieków w Nizinach</t>
  </si>
  <si>
    <t>Gmina Sobków</t>
  </si>
  <si>
    <t>062102533</t>
  </si>
  <si>
    <t>Budowa sieci kanalizacji sanitarnej wraz z infrastrukturą towarzyszącą w m. Stare Kotlice i Nowe Kotlice</t>
  </si>
  <si>
    <t>Gmina Zawichost</t>
  </si>
  <si>
    <t>062547515</t>
  </si>
  <si>
    <t>Przebudowa ujęcia wody w miejscowości Wygoda, gmina Zawichost</t>
  </si>
  <si>
    <t>Gmina Zagnańsk</t>
  </si>
  <si>
    <t>062141236</t>
  </si>
  <si>
    <t>Budowa sieci kanalizacji sanitarnej w miejscowości Bidziny-kontynuacja</t>
  </si>
  <si>
    <t>Gmina Strawczyn</t>
  </si>
  <si>
    <t>062146045</t>
  </si>
  <si>
    <t>Budowa kanalizacji sanitarnej w miejscowości Oblęgór ul. Widoma i ul. Studzianki, gmina Strawczyn</t>
  </si>
  <si>
    <t>Gmina Piekoszów</t>
  </si>
  <si>
    <t>063073126</t>
  </si>
  <si>
    <t>Budowa sieci kanalizacji sanitarnej w miejscowości Janów Dolny w części dotyczącej podłączenia odbiorców z działki o numerze 137/4 wraz z przepompownią</t>
  </si>
  <si>
    <t>Gmina Łączna</t>
  </si>
  <si>
    <t>066153670</t>
  </si>
  <si>
    <t>Poprawa stanu gospodarki wodociągowej w gminie Łączna</t>
  </si>
  <si>
    <t>Budowa sieci wodociągowej oraz dokończenie budowy ujęcia wody w miejscowości Zajączków</t>
  </si>
  <si>
    <t>069286532</t>
  </si>
  <si>
    <t>Przebudowa sieci kanalizacyjnej w gminie Chmielnik</t>
  </si>
  <si>
    <t>RAZEM</t>
  </si>
  <si>
    <t>Wnioski, które nie uzyskały minimalnej wymaganej liczby punktów</t>
  </si>
  <si>
    <t>Budowa sieci wodociągowych wraz z niezbędną infrastrukturą towarzyszącą w miejscowościach: Książe Skroniów i Mnichów, gmina Jędrzejów"</t>
  </si>
  <si>
    <t>Budowa przydomowych oczyszczalni ścieków na terenie Gminy Oksa</t>
  </si>
  <si>
    <t>Zakład Usług Komunalnych w Chmielniku Spółka z ograniczoną odpowiedzialnością</t>
  </si>
  <si>
    <t>Budowa systemu kanalizacji sanitarnej w miejscowości Wąsosz i Starzechowice w gminie Fałków</t>
  </si>
  <si>
    <t>Budowa kanalizacji sanitarnej w miejscowościach Świdno i Borowiec, Gmina Krasocin</t>
  </si>
  <si>
    <t>Budowa przydomowych oczyszczalni ścieków oraz budowa pompowni wody wraz z przebudową istniejącej rozdzielczej sieci wodociągowej na terenie Gminy Czarnocin</t>
  </si>
  <si>
    <t>Budowa sieci kanalizacji sanitarnej w miejscowości Dęba i Dęba-Kolonia</t>
  </si>
  <si>
    <t xml:space="preserve">Poprawa gospodarki ściekowej Gminy Bejsce poprzez budowę przydomowych oczyszczalni indywidualnych </t>
  </si>
  <si>
    <t>Budowa kanalizacji sanitarnej w miejscowości Szczaworyż oraz modernizacja elementów sieci wodociągowej w miejscowości Zwierzyniec w gminie Busko- Zdrój</t>
  </si>
  <si>
    <t>Budowa wodociągu rozdzielczego w miejscowości Przeuszyn wraz z budową przepompowni wody w miejscowości Krzczonowice i modernizacja ujęcia wody w miejscowości Ćmielów</t>
  </si>
  <si>
    <t>Rozbudowa ujęcia wody w Świerkowie, sieci wodociągowej w msc. Kossów i Dzierzgów i oczyszczalni ścieków w Radkowie</t>
  </si>
  <si>
    <t>Budowa kanalizacji sanitarnej w miejscowościach Długojów i Szałas gm. Zagnańsk</t>
  </si>
  <si>
    <t>Budowa przydomowych oczyszczalni ścieków w msc. Beszyce, Postronna, Kamieniec, Gnieszowice Kolonia, Zbigniewice Kolonia-Kępie w gminie Koprzywnica oraz zakup ciągnika z wozem asenizacyjnym</t>
  </si>
  <si>
    <t>Przedsiębiorstwo Usług Komunalnych Łagów Spółka z o.o.</t>
  </si>
  <si>
    <r>
      <rPr>
        <b/>
        <sz val="14"/>
        <color indexed="8"/>
        <rFont val="Calibri"/>
        <family val="2"/>
      </rPr>
      <t>LISTA OPERACJI</t>
    </r>
    <r>
      <rPr>
        <b/>
        <sz val="12"/>
        <color indexed="8"/>
        <rFont val="Calibri"/>
        <family val="2"/>
      </rPr>
      <t xml:space="preserve">  (aktualizacja)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informująca o kolejności przysługiwania pomocy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na operacje typu </t>
    </r>
    <r>
      <rPr>
        <b/>
        <i/>
        <sz val="11"/>
        <color indexed="8"/>
        <rFont val="Calibri"/>
        <family val="2"/>
      </rPr>
      <t>Gospodarka wodno-ściekowa</t>
    </r>
    <r>
      <rPr>
        <sz val="11"/>
        <color theme="1"/>
        <rFont val="Calibri"/>
        <family val="2"/>
      </rPr>
      <t xml:space="preserve"> w ramach działania </t>
    </r>
    <r>
      <rPr>
        <b/>
        <i/>
        <sz val="11"/>
        <color indexed="8"/>
        <rFont val="Calibri"/>
        <family val="2"/>
      </rPr>
      <t xml:space="preserve">Podstawowe usługi i odnowa wsi na obszarach wiejskich
</t>
    </r>
    <r>
      <rPr>
        <sz val="11"/>
        <color indexed="8"/>
        <rFont val="Calibri"/>
        <family val="2"/>
      </rPr>
      <t>poddziałania</t>
    </r>
    <r>
      <rPr>
        <b/>
        <i/>
        <sz val="11"/>
        <color indexed="8"/>
        <rFont val="Calibri"/>
        <family val="2"/>
      </rPr>
      <t xml:space="preserve"> Wsparcie inwestycji związanych z tworzeniem, ulepszaniem lub rozbudową wszystkich rodzajów małej infrastruktury, 
w tym inwestycji w energię odnawialną i w oszczędzanie energii</t>
    </r>
    <r>
      <rPr>
        <sz val="11"/>
        <color theme="1"/>
        <rFont val="Calibri"/>
        <family val="2"/>
      </rPr>
      <t xml:space="preserve">
objętego Programem Rozwoju Obszarów Wiejskch na lata 2014-2020
dla naboru od 01.12.2016r. do 20.01.2017r.</t>
    </r>
  </si>
  <si>
    <t xml:space="preserve">* Wysokość limitu środków dostępnych dla województwa świętokrzyskiego na operacje typu gospodarka wodno-ściekowa wynosi 14 117 350 euro, co stanowi 63 070 672,86 zł (1 euro = 4,4676 zł -  kurs z dnia rozpoczęcia naboru wniosków). Zgodnie z § 14 ust. 2 Rozporządzenia Ministra Rolnictwa i Rozwoju Wsi z dnia 14 lipca 2016 r. w sprawie szczegółowych warunków i trybu przyznawania oraz wypłaty pomocy finansowej na operacje typu „Gospodarka wodno-ściekowa”…  (Dz. U. z 2016 r. poz. 1182) dalszemu procedowaniu podlegają wnioski o przyznanie pomocy w ilości, która jest ustalona na podstawie sumy kwot wnioskowanej pomocy na realizację operacji objętych tymi wnioskami, mieszczącej się w wysokości 150% limitu środków. </t>
  </si>
  <si>
    <t>Załącznik do Uchwały
Zarządu Województwa Świętokrzyskiego                                      z dnia 9 marca 2017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</si>
</sst>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 vertical="center"/>
    </xf>
    <xf numFmtId="164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 quotePrefix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164" fontId="24" fillId="33" borderId="11" xfId="0" applyNumberFormat="1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164" fontId="43" fillId="33" borderId="14" xfId="0" applyNumberFormat="1" applyFont="1" applyFill="1" applyBorder="1" applyAlignment="1">
      <alignment horizontal="right" vertical="center" wrapText="1"/>
    </xf>
    <xf numFmtId="164" fontId="43" fillId="33" borderId="14" xfId="0" applyNumberFormat="1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/>
    </xf>
    <xf numFmtId="0" fontId="0" fillId="33" borderId="0" xfId="0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>
      <selection activeCell="A95" sqref="A95:G95"/>
    </sheetView>
  </sheetViews>
  <sheetFormatPr defaultColWidth="9.140625" defaultRowHeight="15"/>
  <cols>
    <col min="1" max="1" width="6.8515625" style="14" customWidth="1"/>
    <col min="2" max="2" width="19.421875" style="14" customWidth="1"/>
    <col min="3" max="3" width="15.7109375" style="14" customWidth="1"/>
    <col min="4" max="4" width="35.28125" style="14" customWidth="1"/>
    <col min="5" max="5" width="19.8515625" style="15" customWidth="1"/>
    <col min="6" max="6" width="16.421875" style="15" customWidth="1"/>
    <col min="7" max="7" width="17.140625" style="14" customWidth="1"/>
    <col min="8" max="16384" width="9.140625" style="1" customWidth="1"/>
  </cols>
  <sheetData>
    <row r="1" spans="5:7" ht="50.25" customHeight="1">
      <c r="E1" s="26" t="s">
        <v>242</v>
      </c>
      <c r="F1" s="27"/>
      <c r="G1" s="27"/>
    </row>
    <row r="2" spans="1:7" ht="111" customHeight="1">
      <c r="A2" s="28" t="s">
        <v>240</v>
      </c>
      <c r="B2" s="29"/>
      <c r="C2" s="29"/>
      <c r="D2" s="29"/>
      <c r="E2" s="29"/>
      <c r="F2" s="29"/>
      <c r="G2" s="30"/>
    </row>
    <row r="3" spans="1:7" ht="75" customHeight="1">
      <c r="A3" s="2" t="s">
        <v>0</v>
      </c>
      <c r="B3" s="3" t="s">
        <v>1</v>
      </c>
      <c r="C3" s="3" t="s">
        <v>2</v>
      </c>
      <c r="D3" s="2" t="s">
        <v>3</v>
      </c>
      <c r="E3" s="4" t="s">
        <v>4</v>
      </c>
      <c r="F3" s="3" t="s">
        <v>5</v>
      </c>
      <c r="G3" s="3" t="s">
        <v>6</v>
      </c>
    </row>
    <row r="4" spans="1:7" ht="13.5" customHeight="1">
      <c r="A4" s="5">
        <v>1</v>
      </c>
      <c r="B4" s="6">
        <v>2</v>
      </c>
      <c r="C4" s="5">
        <v>3</v>
      </c>
      <c r="D4" s="6">
        <v>4</v>
      </c>
      <c r="E4" s="5">
        <v>5</v>
      </c>
      <c r="F4" s="6">
        <v>6</v>
      </c>
      <c r="G4" s="5">
        <v>7</v>
      </c>
    </row>
    <row r="5" spans="1:7" ht="30">
      <c r="A5" s="5">
        <v>1</v>
      </c>
      <c r="B5" s="16" t="s">
        <v>7</v>
      </c>
      <c r="C5" s="17" t="s">
        <v>8</v>
      </c>
      <c r="D5" s="20" t="s">
        <v>9</v>
      </c>
      <c r="E5" s="24">
        <v>1986098</v>
      </c>
      <c r="F5" s="23">
        <v>26.5</v>
      </c>
      <c r="G5" s="7">
        <f>E5</f>
        <v>1986098</v>
      </c>
    </row>
    <row r="6" spans="1:7" ht="60">
      <c r="A6" s="5">
        <v>2</v>
      </c>
      <c r="B6" s="21" t="s">
        <v>10</v>
      </c>
      <c r="C6" s="17" t="s">
        <v>11</v>
      </c>
      <c r="D6" s="20" t="s">
        <v>12</v>
      </c>
      <c r="E6" s="24">
        <v>1397616</v>
      </c>
      <c r="F6" s="23">
        <v>25.5</v>
      </c>
      <c r="G6" s="7">
        <f>G5+E6</f>
        <v>3383714</v>
      </c>
    </row>
    <row r="7" spans="1:7" ht="42.75" customHeight="1">
      <c r="A7" s="5">
        <v>3</v>
      </c>
      <c r="B7" s="16" t="s">
        <v>13</v>
      </c>
      <c r="C7" s="17" t="s">
        <v>14</v>
      </c>
      <c r="D7" s="20" t="s">
        <v>227</v>
      </c>
      <c r="E7" s="24">
        <v>582509</v>
      </c>
      <c r="F7" s="23">
        <v>25</v>
      </c>
      <c r="G7" s="7">
        <f aca="true" t="shared" si="0" ref="G7:G70">G6+E7</f>
        <v>3966223</v>
      </c>
    </row>
    <row r="8" spans="1:7" ht="30">
      <c r="A8" s="5">
        <v>4</v>
      </c>
      <c r="B8" s="16" t="s">
        <v>15</v>
      </c>
      <c r="C8" s="17" t="s">
        <v>16</v>
      </c>
      <c r="D8" s="20" t="s">
        <v>17</v>
      </c>
      <c r="E8" s="24">
        <v>798426</v>
      </c>
      <c r="F8" s="23">
        <v>25</v>
      </c>
      <c r="G8" s="7">
        <f t="shared" si="0"/>
        <v>4764649</v>
      </c>
    </row>
    <row r="9" spans="1:7" ht="51.75" customHeight="1">
      <c r="A9" s="5">
        <v>5</v>
      </c>
      <c r="B9" s="16" t="s">
        <v>15</v>
      </c>
      <c r="C9" s="17" t="s">
        <v>16</v>
      </c>
      <c r="D9" s="20" t="s">
        <v>18</v>
      </c>
      <c r="E9" s="24">
        <v>159711</v>
      </c>
      <c r="F9" s="23">
        <v>25</v>
      </c>
      <c r="G9" s="7">
        <f t="shared" si="0"/>
        <v>4924360</v>
      </c>
    </row>
    <row r="10" spans="1:7" ht="45.75" customHeight="1">
      <c r="A10" s="5">
        <v>6</v>
      </c>
      <c r="B10" s="16" t="s">
        <v>19</v>
      </c>
      <c r="C10" s="17" t="s">
        <v>20</v>
      </c>
      <c r="D10" s="20" t="s">
        <v>21</v>
      </c>
      <c r="E10" s="24">
        <v>2000000</v>
      </c>
      <c r="F10" s="23">
        <v>24</v>
      </c>
      <c r="G10" s="7">
        <f t="shared" si="0"/>
        <v>6924360</v>
      </c>
    </row>
    <row r="11" spans="1:7" ht="42.75" customHeight="1">
      <c r="A11" s="5">
        <v>7</v>
      </c>
      <c r="B11" s="22" t="s">
        <v>22</v>
      </c>
      <c r="C11" s="17" t="s">
        <v>23</v>
      </c>
      <c r="D11" s="20" t="s">
        <v>232</v>
      </c>
      <c r="E11" s="24">
        <v>2000000</v>
      </c>
      <c r="F11" s="23">
        <v>24</v>
      </c>
      <c r="G11" s="7">
        <f t="shared" si="0"/>
        <v>8924360</v>
      </c>
    </row>
    <row r="12" spans="1:7" ht="39" customHeight="1">
      <c r="A12" s="5">
        <v>8</v>
      </c>
      <c r="B12" s="16" t="s">
        <v>24</v>
      </c>
      <c r="C12" s="17" t="s">
        <v>25</v>
      </c>
      <c r="D12" s="20" t="s">
        <v>26</v>
      </c>
      <c r="E12" s="24">
        <v>322030</v>
      </c>
      <c r="F12" s="23">
        <v>24</v>
      </c>
      <c r="G12" s="7">
        <f t="shared" si="0"/>
        <v>9246390</v>
      </c>
    </row>
    <row r="13" spans="1:7" ht="40.5" customHeight="1">
      <c r="A13" s="5">
        <v>9</v>
      </c>
      <c r="B13" s="16" t="s">
        <v>27</v>
      </c>
      <c r="C13" s="17" t="s">
        <v>28</v>
      </c>
      <c r="D13" s="20" t="s">
        <v>29</v>
      </c>
      <c r="E13" s="24">
        <v>1963256</v>
      </c>
      <c r="F13" s="23">
        <v>23.5</v>
      </c>
      <c r="G13" s="7">
        <f t="shared" si="0"/>
        <v>11209646</v>
      </c>
    </row>
    <row r="14" spans="1:7" ht="80.25" customHeight="1">
      <c r="A14" s="5">
        <v>10</v>
      </c>
      <c r="B14" s="16" t="s">
        <v>30</v>
      </c>
      <c r="C14" s="17" t="s">
        <v>31</v>
      </c>
      <c r="D14" s="20" t="s">
        <v>231</v>
      </c>
      <c r="E14" s="24">
        <v>1092445</v>
      </c>
      <c r="F14" s="23">
        <v>23.5</v>
      </c>
      <c r="G14" s="7">
        <f t="shared" si="0"/>
        <v>12302091</v>
      </c>
    </row>
    <row r="15" spans="1:7" ht="30">
      <c r="A15" s="5">
        <v>11</v>
      </c>
      <c r="B15" s="16" t="s">
        <v>32</v>
      </c>
      <c r="C15" s="17" t="s">
        <v>33</v>
      </c>
      <c r="D15" s="20" t="s">
        <v>34</v>
      </c>
      <c r="E15" s="24">
        <v>2000000</v>
      </c>
      <c r="F15" s="23">
        <v>23</v>
      </c>
      <c r="G15" s="7">
        <f t="shared" si="0"/>
        <v>14302091</v>
      </c>
    </row>
    <row r="16" spans="1:7" ht="37.5" customHeight="1">
      <c r="A16" s="5">
        <v>12</v>
      </c>
      <c r="B16" s="22" t="s">
        <v>35</v>
      </c>
      <c r="C16" s="17" t="s">
        <v>36</v>
      </c>
      <c r="D16" s="20" t="s">
        <v>37</v>
      </c>
      <c r="E16" s="24">
        <v>1973284</v>
      </c>
      <c r="F16" s="23">
        <v>23</v>
      </c>
      <c r="G16" s="7">
        <f t="shared" si="0"/>
        <v>16275375</v>
      </c>
    </row>
    <row r="17" spans="1:7" ht="62.25" customHeight="1">
      <c r="A17" s="5">
        <v>13</v>
      </c>
      <c r="B17" s="16" t="s">
        <v>38</v>
      </c>
      <c r="C17" s="17" t="s">
        <v>39</v>
      </c>
      <c r="D17" s="20" t="s">
        <v>40</v>
      </c>
      <c r="E17" s="24">
        <v>725446</v>
      </c>
      <c r="F17" s="23">
        <v>22.5</v>
      </c>
      <c r="G17" s="7">
        <f t="shared" si="0"/>
        <v>17000821</v>
      </c>
    </row>
    <row r="18" spans="1:7" ht="43.5" customHeight="1">
      <c r="A18" s="5">
        <v>14</v>
      </c>
      <c r="B18" s="16" t="s">
        <v>41</v>
      </c>
      <c r="C18" s="18" t="s">
        <v>42</v>
      </c>
      <c r="D18" s="20" t="s">
        <v>43</v>
      </c>
      <c r="E18" s="24">
        <v>1913480</v>
      </c>
      <c r="F18" s="23">
        <v>22</v>
      </c>
      <c r="G18" s="7">
        <f t="shared" si="0"/>
        <v>18914301</v>
      </c>
    </row>
    <row r="19" spans="1:7" ht="90">
      <c r="A19" s="5">
        <v>15</v>
      </c>
      <c r="B19" s="16" t="s">
        <v>159</v>
      </c>
      <c r="C19" s="17" t="s">
        <v>160</v>
      </c>
      <c r="D19" s="20" t="s">
        <v>161</v>
      </c>
      <c r="E19" s="24">
        <v>2000000</v>
      </c>
      <c r="F19" s="23">
        <v>21.5</v>
      </c>
      <c r="G19" s="7">
        <f t="shared" si="0"/>
        <v>20914301</v>
      </c>
    </row>
    <row r="20" spans="1:7" ht="40.5" customHeight="1">
      <c r="A20" s="5">
        <v>16</v>
      </c>
      <c r="B20" s="16" t="s">
        <v>44</v>
      </c>
      <c r="C20" s="17" t="s">
        <v>45</v>
      </c>
      <c r="D20" s="20" t="s">
        <v>46</v>
      </c>
      <c r="E20" s="24">
        <v>2000000</v>
      </c>
      <c r="F20" s="23">
        <v>21</v>
      </c>
      <c r="G20" s="7">
        <f t="shared" si="0"/>
        <v>22914301</v>
      </c>
    </row>
    <row r="21" spans="1:7" ht="30">
      <c r="A21" s="5">
        <v>17</v>
      </c>
      <c r="B21" s="16" t="s">
        <v>47</v>
      </c>
      <c r="C21" s="17" t="s">
        <v>48</v>
      </c>
      <c r="D21" s="20" t="s">
        <v>49</v>
      </c>
      <c r="E21" s="24">
        <v>545371</v>
      </c>
      <c r="F21" s="23">
        <v>21</v>
      </c>
      <c r="G21" s="7">
        <f t="shared" si="0"/>
        <v>23459672</v>
      </c>
    </row>
    <row r="22" spans="1:7" ht="30">
      <c r="A22" s="5">
        <v>18</v>
      </c>
      <c r="B22" s="16" t="s">
        <v>50</v>
      </c>
      <c r="C22" s="17" t="s">
        <v>51</v>
      </c>
      <c r="D22" s="20" t="s">
        <v>52</v>
      </c>
      <c r="E22" s="24">
        <v>873522</v>
      </c>
      <c r="F22" s="23">
        <v>21</v>
      </c>
      <c r="G22" s="7">
        <f t="shared" si="0"/>
        <v>24333194</v>
      </c>
    </row>
    <row r="23" spans="1:7" ht="45.75" customHeight="1">
      <c r="A23" s="5">
        <v>19</v>
      </c>
      <c r="B23" s="16" t="s">
        <v>50</v>
      </c>
      <c r="C23" s="17" t="s">
        <v>51</v>
      </c>
      <c r="D23" s="20" t="s">
        <v>53</v>
      </c>
      <c r="E23" s="24">
        <v>562306</v>
      </c>
      <c r="F23" s="23">
        <v>21</v>
      </c>
      <c r="G23" s="7">
        <f t="shared" si="0"/>
        <v>24895500</v>
      </c>
    </row>
    <row r="24" spans="1:7" ht="45.75" customHeight="1">
      <c r="A24" s="5">
        <v>20</v>
      </c>
      <c r="B24" s="16" t="s">
        <v>54</v>
      </c>
      <c r="C24" s="17" t="s">
        <v>55</v>
      </c>
      <c r="D24" s="20" t="s">
        <v>56</v>
      </c>
      <c r="E24" s="24">
        <v>1987037</v>
      </c>
      <c r="F24" s="23">
        <v>21</v>
      </c>
      <c r="G24" s="7">
        <f t="shared" si="0"/>
        <v>26882537</v>
      </c>
    </row>
    <row r="25" spans="1:7" ht="54.75" customHeight="1">
      <c r="A25" s="5">
        <v>21</v>
      </c>
      <c r="B25" s="16" t="s">
        <v>181</v>
      </c>
      <c r="C25" s="17" t="s">
        <v>182</v>
      </c>
      <c r="D25" s="20" t="s">
        <v>183</v>
      </c>
      <c r="E25" s="24">
        <v>2000000</v>
      </c>
      <c r="F25" s="23">
        <v>20.5</v>
      </c>
      <c r="G25" s="7">
        <f t="shared" si="0"/>
        <v>28882537</v>
      </c>
    </row>
    <row r="26" spans="1:7" ht="90">
      <c r="A26" s="5">
        <v>22</v>
      </c>
      <c r="B26" s="16" t="s">
        <v>57</v>
      </c>
      <c r="C26" s="17" t="s">
        <v>58</v>
      </c>
      <c r="D26" s="20" t="s">
        <v>59</v>
      </c>
      <c r="E26" s="24">
        <v>1999934</v>
      </c>
      <c r="F26" s="23">
        <v>20.5</v>
      </c>
      <c r="G26" s="7">
        <f t="shared" si="0"/>
        <v>30882471</v>
      </c>
    </row>
    <row r="27" spans="1:7" ht="75">
      <c r="A27" s="5">
        <v>23</v>
      </c>
      <c r="B27" s="16" t="s">
        <v>60</v>
      </c>
      <c r="C27" s="17" t="s">
        <v>61</v>
      </c>
      <c r="D27" s="20" t="s">
        <v>62</v>
      </c>
      <c r="E27" s="24">
        <v>1999999</v>
      </c>
      <c r="F27" s="23">
        <v>20.5</v>
      </c>
      <c r="G27" s="7">
        <f t="shared" si="0"/>
        <v>32882470</v>
      </c>
    </row>
    <row r="28" spans="1:7" ht="30">
      <c r="A28" s="5">
        <v>24</v>
      </c>
      <c r="B28" s="16" t="s">
        <v>63</v>
      </c>
      <c r="C28" s="19"/>
      <c r="D28" s="20" t="s">
        <v>64</v>
      </c>
      <c r="E28" s="24">
        <v>2000000</v>
      </c>
      <c r="F28" s="23">
        <v>20</v>
      </c>
      <c r="G28" s="7">
        <f t="shared" si="0"/>
        <v>34882470</v>
      </c>
    </row>
    <row r="29" spans="1:7" ht="67.5" customHeight="1">
      <c r="A29" s="5">
        <v>25</v>
      </c>
      <c r="B29" s="16" t="s">
        <v>65</v>
      </c>
      <c r="C29" s="17" t="s">
        <v>66</v>
      </c>
      <c r="D29" s="20" t="s">
        <v>226</v>
      </c>
      <c r="E29" s="24">
        <v>2000000</v>
      </c>
      <c r="F29" s="23">
        <v>20</v>
      </c>
      <c r="G29" s="7">
        <f t="shared" si="0"/>
        <v>36882470</v>
      </c>
    </row>
    <row r="30" spans="1:7" ht="39" customHeight="1">
      <c r="A30" s="5">
        <v>26</v>
      </c>
      <c r="B30" s="16" t="s">
        <v>67</v>
      </c>
      <c r="C30" s="17" t="s">
        <v>68</v>
      </c>
      <c r="D30" s="20" t="s">
        <v>69</v>
      </c>
      <c r="E30" s="24">
        <v>1592892</v>
      </c>
      <c r="F30" s="23">
        <v>20</v>
      </c>
      <c r="G30" s="7">
        <f t="shared" si="0"/>
        <v>38475362</v>
      </c>
    </row>
    <row r="31" spans="1:7" ht="54.75" customHeight="1">
      <c r="A31" s="5">
        <v>27</v>
      </c>
      <c r="B31" s="16" t="s">
        <v>70</v>
      </c>
      <c r="C31" s="17" t="s">
        <v>71</v>
      </c>
      <c r="D31" s="20" t="s">
        <v>72</v>
      </c>
      <c r="E31" s="24">
        <v>807124</v>
      </c>
      <c r="F31" s="23">
        <v>20</v>
      </c>
      <c r="G31" s="7">
        <f t="shared" si="0"/>
        <v>39282486</v>
      </c>
    </row>
    <row r="32" spans="1:7" ht="45">
      <c r="A32" s="5">
        <v>28</v>
      </c>
      <c r="B32" s="16" t="s">
        <v>41</v>
      </c>
      <c r="C32" s="17" t="s">
        <v>42</v>
      </c>
      <c r="D32" s="20" t="s">
        <v>73</v>
      </c>
      <c r="E32" s="24">
        <v>86477</v>
      </c>
      <c r="F32" s="23">
        <v>20</v>
      </c>
      <c r="G32" s="7">
        <f t="shared" si="0"/>
        <v>39368963</v>
      </c>
    </row>
    <row r="33" spans="1:7" ht="45">
      <c r="A33" s="5">
        <v>29</v>
      </c>
      <c r="B33" s="16" t="s">
        <v>74</v>
      </c>
      <c r="C33" s="17" t="s">
        <v>75</v>
      </c>
      <c r="D33" s="20" t="s">
        <v>229</v>
      </c>
      <c r="E33" s="24">
        <v>1996715</v>
      </c>
      <c r="F33" s="23">
        <v>20</v>
      </c>
      <c r="G33" s="7">
        <f t="shared" si="0"/>
        <v>41365678</v>
      </c>
    </row>
    <row r="34" spans="1:7" ht="45">
      <c r="A34" s="5">
        <v>30</v>
      </c>
      <c r="B34" s="16" t="s">
        <v>76</v>
      </c>
      <c r="C34" s="19"/>
      <c r="D34" s="20" t="s">
        <v>77</v>
      </c>
      <c r="E34" s="24">
        <v>2000000</v>
      </c>
      <c r="F34" s="23">
        <v>20</v>
      </c>
      <c r="G34" s="7">
        <f t="shared" si="0"/>
        <v>43365678</v>
      </c>
    </row>
    <row r="35" spans="1:7" ht="60">
      <c r="A35" s="5">
        <v>31</v>
      </c>
      <c r="B35" s="16" t="s">
        <v>78</v>
      </c>
      <c r="C35" s="17" t="s">
        <v>79</v>
      </c>
      <c r="D35" s="20" t="s">
        <v>80</v>
      </c>
      <c r="E35" s="24">
        <v>2000000</v>
      </c>
      <c r="F35" s="23">
        <v>19.5</v>
      </c>
      <c r="G35" s="7">
        <f t="shared" si="0"/>
        <v>45365678</v>
      </c>
    </row>
    <row r="36" spans="1:7" ht="38.25" customHeight="1">
      <c r="A36" s="5">
        <v>32</v>
      </c>
      <c r="B36" s="16" t="s">
        <v>81</v>
      </c>
      <c r="C36" s="17" t="s">
        <v>82</v>
      </c>
      <c r="D36" s="20" t="s">
        <v>83</v>
      </c>
      <c r="E36" s="24">
        <v>890509</v>
      </c>
      <c r="F36" s="23">
        <v>19</v>
      </c>
      <c r="G36" s="7">
        <f t="shared" si="0"/>
        <v>46256187</v>
      </c>
    </row>
    <row r="37" spans="1:7" ht="36.75" customHeight="1">
      <c r="A37" s="5">
        <v>33</v>
      </c>
      <c r="B37" s="16" t="s">
        <v>84</v>
      </c>
      <c r="C37" s="17" t="s">
        <v>85</v>
      </c>
      <c r="D37" s="20" t="s">
        <v>86</v>
      </c>
      <c r="E37" s="24">
        <v>1608098</v>
      </c>
      <c r="F37" s="23">
        <v>19</v>
      </c>
      <c r="G37" s="7">
        <f t="shared" si="0"/>
        <v>47864285</v>
      </c>
    </row>
    <row r="38" spans="1:7" ht="45">
      <c r="A38" s="5">
        <v>34</v>
      </c>
      <c r="B38" s="16" t="s">
        <v>47</v>
      </c>
      <c r="C38" s="17" t="s">
        <v>87</v>
      </c>
      <c r="D38" s="20" t="s">
        <v>88</v>
      </c>
      <c r="E38" s="24">
        <v>1210394</v>
      </c>
      <c r="F38" s="23">
        <v>19</v>
      </c>
      <c r="G38" s="7">
        <f t="shared" si="0"/>
        <v>49074679</v>
      </c>
    </row>
    <row r="39" spans="1:7" ht="45">
      <c r="A39" s="5">
        <v>35</v>
      </c>
      <c r="B39" s="22" t="s">
        <v>239</v>
      </c>
      <c r="C39" s="17" t="s">
        <v>193</v>
      </c>
      <c r="D39" s="20" t="s">
        <v>194</v>
      </c>
      <c r="E39" s="24">
        <v>1999997</v>
      </c>
      <c r="F39" s="23">
        <v>19</v>
      </c>
      <c r="G39" s="7">
        <f t="shared" si="0"/>
        <v>51074676</v>
      </c>
    </row>
    <row r="40" spans="1:7" ht="60">
      <c r="A40" s="5">
        <v>36</v>
      </c>
      <c r="B40" s="16" t="s">
        <v>89</v>
      </c>
      <c r="C40" s="17" t="s">
        <v>90</v>
      </c>
      <c r="D40" s="20" t="s">
        <v>91</v>
      </c>
      <c r="E40" s="24">
        <v>1567630</v>
      </c>
      <c r="F40" s="23">
        <v>19</v>
      </c>
      <c r="G40" s="7">
        <f t="shared" si="0"/>
        <v>52642306</v>
      </c>
    </row>
    <row r="41" spans="1:7" ht="36.75" customHeight="1">
      <c r="A41" s="5">
        <v>37</v>
      </c>
      <c r="B41" s="16" t="s">
        <v>92</v>
      </c>
      <c r="C41" s="17" t="s">
        <v>93</v>
      </c>
      <c r="D41" s="20" t="s">
        <v>94</v>
      </c>
      <c r="E41" s="24">
        <v>1238936</v>
      </c>
      <c r="F41" s="23">
        <v>19</v>
      </c>
      <c r="G41" s="7">
        <f t="shared" si="0"/>
        <v>53881242</v>
      </c>
    </row>
    <row r="42" spans="1:7" ht="43.5" customHeight="1">
      <c r="A42" s="5">
        <v>38</v>
      </c>
      <c r="B42" s="16" t="s">
        <v>95</v>
      </c>
      <c r="C42" s="17" t="s">
        <v>96</v>
      </c>
      <c r="D42" s="20" t="s">
        <v>97</v>
      </c>
      <c r="E42" s="24">
        <v>2000000</v>
      </c>
      <c r="F42" s="23">
        <v>19</v>
      </c>
      <c r="G42" s="7">
        <f t="shared" si="0"/>
        <v>55881242</v>
      </c>
    </row>
    <row r="43" spans="1:7" ht="60">
      <c r="A43" s="5">
        <v>39</v>
      </c>
      <c r="B43" s="16" t="s">
        <v>98</v>
      </c>
      <c r="C43" s="17" t="s">
        <v>99</v>
      </c>
      <c r="D43" s="20" t="s">
        <v>233</v>
      </c>
      <c r="E43" s="24">
        <v>608416</v>
      </c>
      <c r="F43" s="23">
        <v>19</v>
      </c>
      <c r="G43" s="7">
        <f t="shared" si="0"/>
        <v>56489658</v>
      </c>
    </row>
    <row r="44" spans="1:7" ht="90">
      <c r="A44" s="5">
        <v>40</v>
      </c>
      <c r="B44" s="16" t="s">
        <v>100</v>
      </c>
      <c r="C44" s="17" t="s">
        <v>101</v>
      </c>
      <c r="D44" s="20" t="s">
        <v>102</v>
      </c>
      <c r="E44" s="24">
        <v>1999716</v>
      </c>
      <c r="F44" s="23">
        <v>19</v>
      </c>
      <c r="G44" s="7">
        <f t="shared" si="0"/>
        <v>58489374</v>
      </c>
    </row>
    <row r="45" spans="1:7" ht="30">
      <c r="A45" s="5">
        <v>41</v>
      </c>
      <c r="B45" s="16" t="s">
        <v>103</v>
      </c>
      <c r="C45" s="17" t="s">
        <v>104</v>
      </c>
      <c r="D45" s="20" t="s">
        <v>105</v>
      </c>
      <c r="E45" s="24">
        <v>1897636</v>
      </c>
      <c r="F45" s="23">
        <v>18.5</v>
      </c>
      <c r="G45" s="7">
        <f t="shared" si="0"/>
        <v>60387010</v>
      </c>
    </row>
    <row r="46" spans="1:7" ht="75.75" customHeight="1">
      <c r="A46" s="5">
        <v>42</v>
      </c>
      <c r="B46" s="16" t="s">
        <v>106</v>
      </c>
      <c r="C46" s="17" t="s">
        <v>107</v>
      </c>
      <c r="D46" s="20" t="s">
        <v>108</v>
      </c>
      <c r="E46" s="24">
        <v>987355</v>
      </c>
      <c r="F46" s="23">
        <v>18.5</v>
      </c>
      <c r="G46" s="7">
        <f t="shared" si="0"/>
        <v>61374365</v>
      </c>
    </row>
    <row r="47" spans="1:7" ht="33.75" customHeight="1">
      <c r="A47" s="5">
        <v>43</v>
      </c>
      <c r="B47" s="16" t="s">
        <v>109</v>
      </c>
      <c r="C47" s="17" t="s">
        <v>110</v>
      </c>
      <c r="D47" s="20" t="s">
        <v>111</v>
      </c>
      <c r="E47" s="24">
        <v>1997486</v>
      </c>
      <c r="F47" s="23">
        <v>18.5</v>
      </c>
      <c r="G47" s="7">
        <f>G46+E47</f>
        <v>63371851</v>
      </c>
    </row>
    <row r="48" spans="1:7" ht="115.5" customHeight="1">
      <c r="A48" s="5">
        <v>44</v>
      </c>
      <c r="B48" s="22" t="s">
        <v>112</v>
      </c>
      <c r="C48" s="17" t="s">
        <v>113</v>
      </c>
      <c r="D48" s="20" t="s">
        <v>114</v>
      </c>
      <c r="E48" s="24">
        <v>679148</v>
      </c>
      <c r="F48" s="23">
        <v>18.5</v>
      </c>
      <c r="G48" s="7">
        <f t="shared" si="0"/>
        <v>64050999</v>
      </c>
    </row>
    <row r="49" spans="1:7" ht="60">
      <c r="A49" s="5">
        <v>45</v>
      </c>
      <c r="B49" s="16" t="s">
        <v>115</v>
      </c>
      <c r="C49" s="17" t="s">
        <v>116</v>
      </c>
      <c r="D49" s="20" t="s">
        <v>236</v>
      </c>
      <c r="E49" s="25">
        <v>1344068</v>
      </c>
      <c r="F49" s="23">
        <v>18.5</v>
      </c>
      <c r="G49" s="7">
        <f t="shared" si="0"/>
        <v>65395067</v>
      </c>
    </row>
    <row r="50" spans="1:7" ht="48.75" customHeight="1">
      <c r="A50" s="5">
        <v>46</v>
      </c>
      <c r="B50" s="16" t="s">
        <v>209</v>
      </c>
      <c r="C50" s="17" t="s">
        <v>210</v>
      </c>
      <c r="D50" s="20" t="s">
        <v>237</v>
      </c>
      <c r="E50" s="25">
        <v>1985573</v>
      </c>
      <c r="F50" s="23">
        <v>18</v>
      </c>
      <c r="G50" s="7">
        <f t="shared" si="0"/>
        <v>67380640</v>
      </c>
    </row>
    <row r="51" spans="1:7" ht="48" customHeight="1">
      <c r="A51" s="5">
        <v>47</v>
      </c>
      <c r="B51" s="22" t="s">
        <v>117</v>
      </c>
      <c r="C51" s="17" t="s">
        <v>118</v>
      </c>
      <c r="D51" s="20" t="s">
        <v>119</v>
      </c>
      <c r="E51" s="25">
        <v>1969449</v>
      </c>
      <c r="F51" s="23">
        <v>18</v>
      </c>
      <c r="G51" s="7">
        <f t="shared" si="0"/>
        <v>69350089</v>
      </c>
    </row>
    <row r="52" spans="1:7" ht="42.75" customHeight="1">
      <c r="A52" s="5">
        <v>48</v>
      </c>
      <c r="B52" s="16" t="s">
        <v>120</v>
      </c>
      <c r="C52" s="17" t="s">
        <v>121</v>
      </c>
      <c r="D52" s="20" t="s">
        <v>122</v>
      </c>
      <c r="E52" s="25">
        <v>1536882</v>
      </c>
      <c r="F52" s="23">
        <v>18</v>
      </c>
      <c r="G52" s="7">
        <f t="shared" si="0"/>
        <v>70886971</v>
      </c>
    </row>
    <row r="53" spans="1:7" ht="20.25" customHeight="1">
      <c r="A53" s="5">
        <v>49</v>
      </c>
      <c r="B53" s="16" t="s">
        <v>123</v>
      </c>
      <c r="C53" s="17" t="s">
        <v>124</v>
      </c>
      <c r="D53" s="20" t="s">
        <v>125</v>
      </c>
      <c r="E53" s="25">
        <v>1927988</v>
      </c>
      <c r="F53" s="23">
        <v>18</v>
      </c>
      <c r="G53" s="7">
        <f t="shared" si="0"/>
        <v>72814959</v>
      </c>
    </row>
    <row r="54" spans="1:7" ht="45">
      <c r="A54" s="5">
        <v>50</v>
      </c>
      <c r="B54" s="16" t="s">
        <v>92</v>
      </c>
      <c r="C54" s="17" t="s">
        <v>93</v>
      </c>
      <c r="D54" s="20" t="s">
        <v>126</v>
      </c>
      <c r="E54" s="25">
        <v>588619</v>
      </c>
      <c r="F54" s="23">
        <v>18</v>
      </c>
      <c r="G54" s="7">
        <f t="shared" si="0"/>
        <v>73403578</v>
      </c>
    </row>
    <row r="55" spans="1:7" ht="30">
      <c r="A55" s="5">
        <v>51</v>
      </c>
      <c r="B55" s="16" t="s">
        <v>115</v>
      </c>
      <c r="C55" s="17" t="s">
        <v>116</v>
      </c>
      <c r="D55" s="20" t="s">
        <v>127</v>
      </c>
      <c r="E55" s="25">
        <v>381661</v>
      </c>
      <c r="F55" s="23">
        <v>18</v>
      </c>
      <c r="G55" s="7">
        <f t="shared" si="0"/>
        <v>73785239</v>
      </c>
    </row>
    <row r="56" spans="1:7" ht="75">
      <c r="A56" s="5">
        <v>52</v>
      </c>
      <c r="B56" s="22" t="s">
        <v>128</v>
      </c>
      <c r="C56" s="17" t="s">
        <v>129</v>
      </c>
      <c r="D56" s="20" t="s">
        <v>234</v>
      </c>
      <c r="E56" s="25">
        <v>1637109</v>
      </c>
      <c r="F56" s="23">
        <v>17.5</v>
      </c>
      <c r="G56" s="7">
        <f t="shared" si="0"/>
        <v>75422348</v>
      </c>
    </row>
    <row r="57" spans="1:7" ht="45">
      <c r="A57" s="5">
        <v>53</v>
      </c>
      <c r="B57" s="16" t="s">
        <v>130</v>
      </c>
      <c r="C57" s="17" t="s">
        <v>131</v>
      </c>
      <c r="D57" s="20" t="s">
        <v>132</v>
      </c>
      <c r="E57" s="25">
        <v>2000000</v>
      </c>
      <c r="F57" s="23">
        <v>17.5</v>
      </c>
      <c r="G57" s="7">
        <f t="shared" si="0"/>
        <v>77422348</v>
      </c>
    </row>
    <row r="58" spans="1:7" ht="60">
      <c r="A58" s="5">
        <v>54</v>
      </c>
      <c r="B58" s="16" t="s">
        <v>133</v>
      </c>
      <c r="C58" s="17" t="s">
        <v>134</v>
      </c>
      <c r="D58" s="20" t="s">
        <v>135</v>
      </c>
      <c r="E58" s="25">
        <v>1376005</v>
      </c>
      <c r="F58" s="23">
        <v>17.5</v>
      </c>
      <c r="G58" s="7">
        <f t="shared" si="0"/>
        <v>78798353</v>
      </c>
    </row>
    <row r="59" spans="1:7" ht="30">
      <c r="A59" s="5">
        <v>55</v>
      </c>
      <c r="B59" s="16" t="s">
        <v>136</v>
      </c>
      <c r="C59" s="18" t="s">
        <v>137</v>
      </c>
      <c r="D59" s="20" t="s">
        <v>138</v>
      </c>
      <c r="E59" s="25">
        <v>1106185</v>
      </c>
      <c r="F59" s="23">
        <v>17.5</v>
      </c>
      <c r="G59" s="7">
        <f t="shared" si="0"/>
        <v>79904538</v>
      </c>
    </row>
    <row r="60" spans="1:7" ht="133.5" customHeight="1">
      <c r="A60" s="5">
        <v>56</v>
      </c>
      <c r="B60" s="16" t="s">
        <v>139</v>
      </c>
      <c r="C60" s="17" t="s">
        <v>140</v>
      </c>
      <c r="D60" s="20" t="s">
        <v>141</v>
      </c>
      <c r="E60" s="25">
        <v>641233</v>
      </c>
      <c r="F60" s="23">
        <v>17.5</v>
      </c>
      <c r="G60" s="7">
        <f t="shared" si="0"/>
        <v>80545771</v>
      </c>
    </row>
    <row r="61" spans="1:7" ht="30">
      <c r="A61" s="5">
        <v>57</v>
      </c>
      <c r="B61" s="16" t="s">
        <v>142</v>
      </c>
      <c r="C61" s="17" t="s">
        <v>143</v>
      </c>
      <c r="D61" s="20" t="s">
        <v>144</v>
      </c>
      <c r="E61" s="25">
        <v>1999984</v>
      </c>
      <c r="F61" s="23">
        <v>17</v>
      </c>
      <c r="G61" s="7">
        <f t="shared" si="0"/>
        <v>82545755</v>
      </c>
    </row>
    <row r="62" spans="1:7" ht="90">
      <c r="A62" s="5">
        <v>58</v>
      </c>
      <c r="B62" s="16" t="s">
        <v>145</v>
      </c>
      <c r="C62" s="17" t="s">
        <v>146</v>
      </c>
      <c r="D62" s="20" t="s">
        <v>238</v>
      </c>
      <c r="E62" s="25">
        <v>1267141</v>
      </c>
      <c r="F62" s="23">
        <v>17</v>
      </c>
      <c r="G62" s="7">
        <f t="shared" si="0"/>
        <v>83812896</v>
      </c>
    </row>
    <row r="63" spans="1:7" ht="45">
      <c r="A63" s="5">
        <v>59</v>
      </c>
      <c r="B63" s="16" t="s">
        <v>147</v>
      </c>
      <c r="C63" s="17" t="s">
        <v>148</v>
      </c>
      <c r="D63" s="20" t="s">
        <v>149</v>
      </c>
      <c r="E63" s="25">
        <v>1998017.83</v>
      </c>
      <c r="F63" s="23">
        <v>17</v>
      </c>
      <c r="G63" s="7">
        <f t="shared" si="0"/>
        <v>85810913.83</v>
      </c>
    </row>
    <row r="64" spans="1:7" ht="45">
      <c r="A64" s="5">
        <v>60</v>
      </c>
      <c r="B64" s="16" t="s">
        <v>150</v>
      </c>
      <c r="C64" s="17" t="s">
        <v>151</v>
      </c>
      <c r="D64" s="20" t="s">
        <v>152</v>
      </c>
      <c r="E64" s="25">
        <v>1332947</v>
      </c>
      <c r="F64" s="23">
        <v>17</v>
      </c>
      <c r="G64" s="7">
        <f t="shared" si="0"/>
        <v>87143860.83</v>
      </c>
    </row>
    <row r="65" spans="1:7" ht="45">
      <c r="A65" s="5">
        <v>61</v>
      </c>
      <c r="B65" s="16" t="s">
        <v>153</v>
      </c>
      <c r="C65" s="17" t="s">
        <v>154</v>
      </c>
      <c r="D65" s="20" t="s">
        <v>155</v>
      </c>
      <c r="E65" s="25">
        <v>2000000</v>
      </c>
      <c r="F65" s="23">
        <v>17</v>
      </c>
      <c r="G65" s="7">
        <f t="shared" si="0"/>
        <v>89143860.83</v>
      </c>
    </row>
    <row r="66" spans="1:7" ht="45">
      <c r="A66" s="5">
        <v>62</v>
      </c>
      <c r="B66" s="16" t="s">
        <v>212</v>
      </c>
      <c r="C66" s="17" t="s">
        <v>213</v>
      </c>
      <c r="D66" s="20" t="s">
        <v>214</v>
      </c>
      <c r="E66" s="25">
        <v>1231039</v>
      </c>
      <c r="F66" s="23">
        <v>17</v>
      </c>
      <c r="G66" s="7">
        <f t="shared" si="0"/>
        <v>90374899.83</v>
      </c>
    </row>
    <row r="67" spans="1:7" ht="66" customHeight="1">
      <c r="A67" s="5">
        <v>63</v>
      </c>
      <c r="B67" s="16" t="s">
        <v>156</v>
      </c>
      <c r="C67" s="17" t="s">
        <v>157</v>
      </c>
      <c r="D67" s="20" t="s">
        <v>158</v>
      </c>
      <c r="E67" s="25">
        <v>2000000</v>
      </c>
      <c r="F67" s="23">
        <v>17</v>
      </c>
      <c r="G67" s="7">
        <f t="shared" si="0"/>
        <v>92374899.83</v>
      </c>
    </row>
    <row r="68" spans="1:7" ht="90">
      <c r="A68" s="5">
        <v>64</v>
      </c>
      <c r="B68" s="22" t="s">
        <v>162</v>
      </c>
      <c r="C68" s="17" t="s">
        <v>163</v>
      </c>
      <c r="D68" s="20" t="s">
        <v>164</v>
      </c>
      <c r="E68" s="25">
        <v>1067412</v>
      </c>
      <c r="F68" s="23">
        <v>16</v>
      </c>
      <c r="G68" s="7">
        <f t="shared" si="0"/>
        <v>93442311.83</v>
      </c>
    </row>
    <row r="69" spans="1:7" ht="30">
      <c r="A69" s="5">
        <v>65</v>
      </c>
      <c r="B69" s="16" t="s">
        <v>81</v>
      </c>
      <c r="C69" s="17" t="s">
        <v>82</v>
      </c>
      <c r="D69" s="20" t="s">
        <v>165</v>
      </c>
      <c r="E69" s="25">
        <v>771546</v>
      </c>
      <c r="F69" s="23">
        <v>16</v>
      </c>
      <c r="G69" s="7">
        <f t="shared" si="0"/>
        <v>94213857.83</v>
      </c>
    </row>
    <row r="70" spans="1:7" ht="60">
      <c r="A70" s="5">
        <v>66</v>
      </c>
      <c r="B70" s="16" t="s">
        <v>84</v>
      </c>
      <c r="C70" s="17" t="s">
        <v>85</v>
      </c>
      <c r="D70" s="20" t="s">
        <v>166</v>
      </c>
      <c r="E70" s="25">
        <v>391902</v>
      </c>
      <c r="F70" s="23">
        <v>16</v>
      </c>
      <c r="G70" s="7">
        <f t="shared" si="0"/>
        <v>94605759.83</v>
      </c>
    </row>
    <row r="71" spans="1:7" ht="63.75" customHeight="1">
      <c r="A71" s="5">
        <v>67</v>
      </c>
      <c r="B71" s="16" t="s">
        <v>167</v>
      </c>
      <c r="C71" s="17" t="s">
        <v>168</v>
      </c>
      <c r="D71" s="20" t="s">
        <v>230</v>
      </c>
      <c r="E71" s="25">
        <v>2000000</v>
      </c>
      <c r="F71" s="23">
        <v>16</v>
      </c>
      <c r="G71" s="7">
        <f>G70+E71</f>
        <v>96605759.83</v>
      </c>
    </row>
    <row r="72" spans="1:7" ht="48" customHeight="1">
      <c r="A72" s="5">
        <v>68</v>
      </c>
      <c r="B72" s="16" t="s">
        <v>133</v>
      </c>
      <c r="C72" s="17" t="s">
        <v>134</v>
      </c>
      <c r="D72" s="20" t="s">
        <v>169</v>
      </c>
      <c r="E72" s="25">
        <v>336264</v>
      </c>
      <c r="F72" s="23">
        <v>16</v>
      </c>
      <c r="G72" s="7">
        <f aca="true" t="shared" si="1" ref="G72:G92">G71+E72</f>
        <v>96942023.83</v>
      </c>
    </row>
    <row r="73" spans="1:7" ht="47.25" customHeight="1">
      <c r="A73" s="5">
        <v>69</v>
      </c>
      <c r="B73" s="16" t="s">
        <v>170</v>
      </c>
      <c r="C73" s="17" t="s">
        <v>171</v>
      </c>
      <c r="D73" s="20" t="s">
        <v>172</v>
      </c>
      <c r="E73" s="25">
        <v>1613775</v>
      </c>
      <c r="F73" s="23">
        <v>16</v>
      </c>
      <c r="G73" s="7">
        <f t="shared" si="1"/>
        <v>98555798.83</v>
      </c>
    </row>
    <row r="74" spans="1:7" ht="75">
      <c r="A74" s="5">
        <v>70</v>
      </c>
      <c r="B74" s="16" t="s">
        <v>173</v>
      </c>
      <c r="C74" s="17" t="s">
        <v>174</v>
      </c>
      <c r="D74" s="20" t="s">
        <v>175</v>
      </c>
      <c r="E74" s="25">
        <v>1229267</v>
      </c>
      <c r="F74" s="23">
        <v>16</v>
      </c>
      <c r="G74" s="7">
        <f t="shared" si="1"/>
        <v>99785065.83</v>
      </c>
    </row>
    <row r="75" spans="1:7" ht="30">
      <c r="A75" s="5">
        <v>71</v>
      </c>
      <c r="B75" s="16" t="s">
        <v>89</v>
      </c>
      <c r="C75" s="17" t="s">
        <v>90</v>
      </c>
      <c r="D75" s="20" t="s">
        <v>176</v>
      </c>
      <c r="E75" s="25">
        <v>805162</v>
      </c>
      <c r="F75" s="23">
        <v>16</v>
      </c>
      <c r="G75" s="7">
        <f t="shared" si="1"/>
        <v>100590227.83</v>
      </c>
    </row>
    <row r="76" spans="1:7" ht="30">
      <c r="A76" s="5">
        <v>72</v>
      </c>
      <c r="B76" s="16" t="s">
        <v>136</v>
      </c>
      <c r="C76" s="18" t="s">
        <v>137</v>
      </c>
      <c r="D76" s="20" t="s">
        <v>177</v>
      </c>
      <c r="E76" s="25">
        <v>697478</v>
      </c>
      <c r="F76" s="23">
        <v>16</v>
      </c>
      <c r="G76" s="7">
        <f t="shared" si="1"/>
        <v>101287705.83</v>
      </c>
    </row>
    <row r="77" spans="1:7" ht="30">
      <c r="A77" s="5">
        <v>73</v>
      </c>
      <c r="B77" s="16" t="s">
        <v>218</v>
      </c>
      <c r="C77" s="17" t="s">
        <v>219</v>
      </c>
      <c r="D77" s="20" t="s">
        <v>220</v>
      </c>
      <c r="E77" s="25">
        <v>1215468</v>
      </c>
      <c r="F77" s="23">
        <v>16</v>
      </c>
      <c r="G77" s="7">
        <f t="shared" si="1"/>
        <v>102503173.83</v>
      </c>
    </row>
    <row r="78" spans="1:7" ht="45">
      <c r="A78" s="5">
        <v>74</v>
      </c>
      <c r="B78" s="16" t="s">
        <v>178</v>
      </c>
      <c r="C78" s="17" t="s">
        <v>179</v>
      </c>
      <c r="D78" s="20" t="s">
        <v>180</v>
      </c>
      <c r="E78" s="25">
        <v>2000000</v>
      </c>
      <c r="F78" s="23">
        <v>16</v>
      </c>
      <c r="G78" s="7">
        <f t="shared" si="1"/>
        <v>104503173.83</v>
      </c>
    </row>
    <row r="79" spans="1:7" ht="61.5" customHeight="1">
      <c r="A79" s="5">
        <v>75</v>
      </c>
      <c r="B79" s="22" t="s">
        <v>184</v>
      </c>
      <c r="C79" s="19"/>
      <c r="D79" s="20" t="s">
        <v>185</v>
      </c>
      <c r="E79" s="25">
        <v>2000000</v>
      </c>
      <c r="F79" s="23">
        <v>15</v>
      </c>
      <c r="G79" s="7">
        <f t="shared" si="1"/>
        <v>106503173.83</v>
      </c>
    </row>
    <row r="80" spans="1:7" ht="60">
      <c r="A80" s="5">
        <v>76</v>
      </c>
      <c r="B80" s="16" t="s">
        <v>70</v>
      </c>
      <c r="C80" s="17" t="s">
        <v>71</v>
      </c>
      <c r="D80" s="20" t="s">
        <v>186</v>
      </c>
      <c r="E80" s="25">
        <v>144577</v>
      </c>
      <c r="F80" s="23">
        <v>15</v>
      </c>
      <c r="G80" s="7">
        <f t="shared" si="1"/>
        <v>106647750.83</v>
      </c>
    </row>
    <row r="81" spans="1:7" ht="48.75" customHeight="1">
      <c r="A81" s="5">
        <v>77</v>
      </c>
      <c r="B81" s="16" t="s">
        <v>187</v>
      </c>
      <c r="C81" s="17" t="s">
        <v>188</v>
      </c>
      <c r="D81" s="20" t="s">
        <v>189</v>
      </c>
      <c r="E81" s="25">
        <v>648489</v>
      </c>
      <c r="F81" s="23">
        <v>15</v>
      </c>
      <c r="G81" s="7">
        <f t="shared" si="1"/>
        <v>107296239.83</v>
      </c>
    </row>
    <row r="82" spans="1:7" ht="60">
      <c r="A82" s="5">
        <v>78</v>
      </c>
      <c r="B82" s="16" t="s">
        <v>190</v>
      </c>
      <c r="C82" s="17" t="s">
        <v>191</v>
      </c>
      <c r="D82" s="20" t="s">
        <v>192</v>
      </c>
      <c r="E82" s="25">
        <v>1279232</v>
      </c>
      <c r="F82" s="23">
        <v>14</v>
      </c>
      <c r="G82" s="7">
        <f t="shared" si="1"/>
        <v>108575471.83</v>
      </c>
    </row>
    <row r="83" spans="1:7" ht="90">
      <c r="A83" s="5">
        <v>79</v>
      </c>
      <c r="B83" s="16" t="s">
        <v>195</v>
      </c>
      <c r="C83" s="17" t="s">
        <v>196</v>
      </c>
      <c r="D83" s="20" t="s">
        <v>235</v>
      </c>
      <c r="E83" s="25">
        <v>232300</v>
      </c>
      <c r="F83" s="23">
        <v>14</v>
      </c>
      <c r="G83" s="7">
        <f t="shared" si="1"/>
        <v>108807771.83</v>
      </c>
    </row>
    <row r="84" spans="1:7" ht="30">
      <c r="A84" s="5">
        <v>80</v>
      </c>
      <c r="B84" s="16" t="s">
        <v>197</v>
      </c>
      <c r="C84" s="17" t="s">
        <v>198</v>
      </c>
      <c r="D84" s="20" t="s">
        <v>199</v>
      </c>
      <c r="E84" s="25">
        <v>2000000</v>
      </c>
      <c r="F84" s="23">
        <v>14</v>
      </c>
      <c r="G84" s="7">
        <f t="shared" si="1"/>
        <v>110807771.83</v>
      </c>
    </row>
    <row r="85" spans="1:7" ht="81.75" customHeight="1">
      <c r="A85" s="5">
        <v>81</v>
      </c>
      <c r="B85" s="16" t="s">
        <v>200</v>
      </c>
      <c r="C85" s="17" t="s">
        <v>201</v>
      </c>
      <c r="D85" s="20" t="s">
        <v>202</v>
      </c>
      <c r="E85" s="25">
        <v>2000000</v>
      </c>
      <c r="F85" s="23">
        <v>14</v>
      </c>
      <c r="G85" s="7">
        <f t="shared" si="1"/>
        <v>112807771.83</v>
      </c>
    </row>
    <row r="86" spans="1:7" ht="55.5" customHeight="1">
      <c r="A86" s="5">
        <v>82</v>
      </c>
      <c r="B86" s="16" t="s">
        <v>203</v>
      </c>
      <c r="C86" s="17" t="s">
        <v>204</v>
      </c>
      <c r="D86" s="20" t="s">
        <v>205</v>
      </c>
      <c r="E86" s="25">
        <v>2000000</v>
      </c>
      <c r="F86" s="23">
        <v>13</v>
      </c>
      <c r="G86" s="7">
        <f t="shared" si="1"/>
        <v>114807771.83</v>
      </c>
    </row>
    <row r="87" spans="1:7" ht="52.5" customHeight="1">
      <c r="A87" s="5">
        <v>83</v>
      </c>
      <c r="B87" s="16" t="s">
        <v>206</v>
      </c>
      <c r="C87" s="17" t="s">
        <v>207</v>
      </c>
      <c r="D87" s="20" t="s">
        <v>208</v>
      </c>
      <c r="E87" s="25">
        <v>508052</v>
      </c>
      <c r="F87" s="23">
        <v>13</v>
      </c>
      <c r="G87" s="7">
        <f t="shared" si="1"/>
        <v>115315823.83</v>
      </c>
    </row>
    <row r="88" spans="1:7" ht="48" customHeight="1">
      <c r="A88" s="5">
        <v>84</v>
      </c>
      <c r="B88" s="16" t="s">
        <v>150</v>
      </c>
      <c r="C88" s="17" t="s">
        <v>151</v>
      </c>
      <c r="D88" s="20" t="s">
        <v>211</v>
      </c>
      <c r="E88" s="25">
        <v>453501</v>
      </c>
      <c r="F88" s="23">
        <v>13</v>
      </c>
      <c r="G88" s="7">
        <f t="shared" si="1"/>
        <v>115769324.83</v>
      </c>
    </row>
    <row r="89" spans="1:7" ht="84.75" customHeight="1">
      <c r="A89" s="5">
        <v>85</v>
      </c>
      <c r="B89" s="16" t="s">
        <v>215</v>
      </c>
      <c r="C89" s="17" t="s">
        <v>216</v>
      </c>
      <c r="D89" s="20" t="s">
        <v>217</v>
      </c>
      <c r="E89" s="25">
        <v>148703</v>
      </c>
      <c r="F89" s="23">
        <v>12</v>
      </c>
      <c r="G89" s="7">
        <f t="shared" si="1"/>
        <v>115918027.83</v>
      </c>
    </row>
    <row r="90" spans="1:7" ht="45.75" customHeight="1">
      <c r="A90" s="33" t="s">
        <v>225</v>
      </c>
      <c r="B90" s="34"/>
      <c r="C90" s="34"/>
      <c r="D90" s="34"/>
      <c r="E90" s="34"/>
      <c r="F90" s="34"/>
      <c r="G90" s="35"/>
    </row>
    <row r="91" spans="1:7" ht="66" customHeight="1">
      <c r="A91" s="5">
        <v>86</v>
      </c>
      <c r="B91" s="16" t="s">
        <v>215</v>
      </c>
      <c r="C91" s="17" t="s">
        <v>216</v>
      </c>
      <c r="D91" s="20" t="s">
        <v>221</v>
      </c>
      <c r="E91" s="7">
        <v>1166362</v>
      </c>
      <c r="F91" s="23">
        <v>11</v>
      </c>
      <c r="G91" s="7">
        <f>G89+E91</f>
        <v>117084389.83</v>
      </c>
    </row>
    <row r="92" spans="1:7" ht="75">
      <c r="A92" s="5">
        <v>87</v>
      </c>
      <c r="B92" s="22" t="s">
        <v>228</v>
      </c>
      <c r="C92" s="17" t="s">
        <v>222</v>
      </c>
      <c r="D92" s="20" t="s">
        <v>223</v>
      </c>
      <c r="E92" s="25">
        <v>267246</v>
      </c>
      <c r="F92" s="23">
        <v>10</v>
      </c>
      <c r="G92" s="7">
        <f t="shared" si="1"/>
        <v>117351635.83</v>
      </c>
    </row>
    <row r="93" spans="1:7" s="8" customFormat="1" ht="15">
      <c r="A93" s="31" t="s">
        <v>224</v>
      </c>
      <c r="B93" s="31"/>
      <c r="C93" s="31"/>
      <c r="D93" s="31"/>
      <c r="E93" s="7">
        <f>SUM(E5:E92)</f>
        <v>117351635.83</v>
      </c>
      <c r="F93" s="7"/>
      <c r="G93" s="7">
        <f>G92</f>
        <v>117351635.83</v>
      </c>
    </row>
    <row r="94" spans="1:7" s="8" customFormat="1" ht="15">
      <c r="A94" s="9"/>
      <c r="B94" s="9"/>
      <c r="C94" s="9"/>
      <c r="D94" s="9"/>
      <c r="E94" s="10"/>
      <c r="F94" s="10"/>
      <c r="G94" s="10"/>
    </row>
    <row r="95" spans="1:7" s="8" customFormat="1" ht="95.25" customHeight="1">
      <c r="A95" s="32" t="s">
        <v>241</v>
      </c>
      <c r="B95" s="32"/>
      <c r="C95" s="32"/>
      <c r="D95" s="32"/>
      <c r="E95" s="32"/>
      <c r="F95" s="32"/>
      <c r="G95" s="32"/>
    </row>
    <row r="96" spans="1:7" s="8" customFormat="1" ht="15">
      <c r="A96" s="11"/>
      <c r="B96" s="11"/>
      <c r="C96" s="12"/>
      <c r="D96" s="13"/>
      <c r="E96" s="10"/>
      <c r="F96" s="10"/>
      <c r="G96" s="11"/>
    </row>
    <row r="97" spans="1:7" s="8" customFormat="1" ht="17.25" customHeight="1">
      <c r="A97" s="11"/>
      <c r="B97" s="11"/>
      <c r="C97" s="12"/>
      <c r="D97" s="13"/>
      <c r="E97" s="10"/>
      <c r="F97" s="10"/>
      <c r="G97" s="11"/>
    </row>
    <row r="98" spans="1:7" s="8" customFormat="1" ht="15">
      <c r="A98" s="11"/>
      <c r="B98" s="11"/>
      <c r="C98" s="12"/>
      <c r="D98" s="13"/>
      <c r="E98" s="10"/>
      <c r="F98" s="10"/>
      <c r="G98" s="11"/>
    </row>
    <row r="99" spans="1:7" s="8" customFormat="1" ht="15">
      <c r="A99" s="11"/>
      <c r="B99" s="11"/>
      <c r="C99" s="12"/>
      <c r="D99" s="13"/>
      <c r="E99" s="10"/>
      <c r="F99" s="10"/>
      <c r="G99" s="11"/>
    </row>
    <row r="100" spans="1:7" s="8" customFormat="1" ht="15">
      <c r="A100" s="11"/>
      <c r="B100" s="11"/>
      <c r="C100" s="12"/>
      <c r="D100" s="13"/>
      <c r="E100" s="10"/>
      <c r="F100" s="10"/>
      <c r="G100" s="11"/>
    </row>
    <row r="101" spans="1:7" s="8" customFormat="1" ht="15">
      <c r="A101" s="11"/>
      <c r="B101" s="11"/>
      <c r="C101" s="12"/>
      <c r="D101" s="13"/>
      <c r="E101" s="10"/>
      <c r="F101" s="10"/>
      <c r="G101" s="11"/>
    </row>
    <row r="102" spans="1:7" s="8" customFormat="1" ht="15">
      <c r="A102" s="11"/>
      <c r="B102" s="11"/>
      <c r="C102" s="12"/>
      <c r="D102" s="13"/>
      <c r="E102" s="10"/>
      <c r="F102" s="10"/>
      <c r="G102" s="11"/>
    </row>
    <row r="103" spans="1:7" s="8" customFormat="1" ht="51" customHeight="1">
      <c r="A103" s="11"/>
      <c r="B103" s="11"/>
      <c r="C103" s="12"/>
      <c r="D103" s="13"/>
      <c r="E103" s="10"/>
      <c r="F103" s="10"/>
      <c r="G103" s="11"/>
    </row>
    <row r="104" spans="1:7" s="8" customFormat="1" ht="15">
      <c r="A104" s="11"/>
      <c r="B104" s="11"/>
      <c r="C104" s="12"/>
      <c r="D104" s="13"/>
      <c r="E104" s="10"/>
      <c r="F104" s="10"/>
      <c r="G104" s="11"/>
    </row>
    <row r="105" spans="1:7" s="8" customFormat="1" ht="15">
      <c r="A105" s="11"/>
      <c r="B105" s="11"/>
      <c r="C105" s="12"/>
      <c r="D105" s="13"/>
      <c r="E105" s="10"/>
      <c r="F105" s="10"/>
      <c r="G105" s="11"/>
    </row>
    <row r="106" spans="1:7" s="8" customFormat="1" ht="15">
      <c r="A106" s="11"/>
      <c r="B106" s="11"/>
      <c r="C106" s="12"/>
      <c r="D106" s="13"/>
      <c r="E106" s="10"/>
      <c r="F106" s="10"/>
      <c r="G106" s="11"/>
    </row>
    <row r="107" spans="1:7" s="8" customFormat="1" ht="15">
      <c r="A107" s="11"/>
      <c r="B107" s="11"/>
      <c r="C107" s="12"/>
      <c r="D107" s="13"/>
      <c r="E107" s="10"/>
      <c r="F107" s="10"/>
      <c r="G107" s="11"/>
    </row>
    <row r="108" spans="1:7" s="8" customFormat="1" ht="15">
      <c r="A108" s="11"/>
      <c r="B108" s="11"/>
      <c r="C108" s="12"/>
      <c r="D108" s="13"/>
      <c r="E108" s="10"/>
      <c r="F108" s="10"/>
      <c r="G108" s="11"/>
    </row>
    <row r="109" spans="1:7" s="8" customFormat="1" ht="15">
      <c r="A109" s="11"/>
      <c r="B109" s="11"/>
      <c r="C109" s="12"/>
      <c r="D109" s="13"/>
      <c r="E109" s="10"/>
      <c r="F109" s="10"/>
      <c r="G109" s="11"/>
    </row>
    <row r="110" spans="1:7" s="8" customFormat="1" ht="15">
      <c r="A110" s="11"/>
      <c r="B110" s="11"/>
      <c r="C110" s="12"/>
      <c r="D110" s="13"/>
      <c r="E110" s="10"/>
      <c r="F110" s="10"/>
      <c r="G110" s="11"/>
    </row>
    <row r="111" spans="1:7" s="8" customFormat="1" ht="15" hidden="1">
      <c r="A111" s="11"/>
      <c r="B111" s="11"/>
      <c r="C111" s="12"/>
      <c r="D111" s="13"/>
      <c r="E111" s="10"/>
      <c r="F111" s="10"/>
      <c r="G111" s="11"/>
    </row>
    <row r="112" spans="1:7" s="8" customFormat="1" ht="15" hidden="1">
      <c r="A112" s="11"/>
      <c r="B112" s="11"/>
      <c r="C112" s="12"/>
      <c r="D112" s="13"/>
      <c r="E112" s="10"/>
      <c r="F112" s="10"/>
      <c r="G112" s="11"/>
    </row>
    <row r="113" spans="1:7" s="8" customFormat="1" ht="15" hidden="1">
      <c r="A113" s="11"/>
      <c r="B113" s="11"/>
      <c r="C113" s="12"/>
      <c r="D113" s="13"/>
      <c r="E113" s="10"/>
      <c r="F113" s="10"/>
      <c r="G113" s="11"/>
    </row>
    <row r="114" spans="1:7" s="8" customFormat="1" ht="15" hidden="1">
      <c r="A114" s="11"/>
      <c r="B114" s="11"/>
      <c r="C114" s="12"/>
      <c r="D114" s="13"/>
      <c r="E114" s="10"/>
      <c r="F114" s="10"/>
      <c r="G114" s="11"/>
    </row>
    <row r="115" spans="1:7" s="8" customFormat="1" ht="15">
      <c r="A115" s="11"/>
      <c r="B115" s="11"/>
      <c r="C115" s="12"/>
      <c r="D115" s="13"/>
      <c r="E115" s="10"/>
      <c r="F115" s="10"/>
      <c r="G115" s="11"/>
    </row>
    <row r="116" spans="1:7" s="8" customFormat="1" ht="15">
      <c r="A116" s="11"/>
      <c r="B116" s="11"/>
      <c r="C116" s="12"/>
      <c r="D116" s="13"/>
      <c r="E116" s="10"/>
      <c r="F116" s="10"/>
      <c r="G116" s="11"/>
    </row>
    <row r="117" spans="1:7" s="8" customFormat="1" ht="15">
      <c r="A117" s="11"/>
      <c r="B117" s="11"/>
      <c r="C117" s="12"/>
      <c r="D117" s="13"/>
      <c r="E117" s="10"/>
      <c r="F117" s="10"/>
      <c r="G117" s="11"/>
    </row>
    <row r="118" spans="1:7" s="8" customFormat="1" ht="15">
      <c r="A118" s="11"/>
      <c r="B118" s="11"/>
      <c r="C118" s="12"/>
      <c r="D118" s="13"/>
      <c r="E118" s="10"/>
      <c r="F118" s="10"/>
      <c r="G118" s="11"/>
    </row>
  </sheetData>
  <sheetProtection/>
  <autoFilter ref="B4:G93"/>
  <mergeCells count="5">
    <mergeCell ref="E1:G1"/>
    <mergeCell ref="A2:G2"/>
    <mergeCell ref="A93:D93"/>
    <mergeCell ref="A95:G95"/>
    <mergeCell ref="A90:G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&amp;CKP-611-349-ARiMR_2_z
Strona &amp;P z &amp;[12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Skórski</dc:creator>
  <cp:keywords/>
  <dc:description/>
  <cp:lastModifiedBy>Aneta Śliwińska</cp:lastModifiedBy>
  <cp:lastPrinted>2017-03-03T08:00:59Z</cp:lastPrinted>
  <dcterms:created xsi:type="dcterms:W3CDTF">2017-02-22T08:30:18Z</dcterms:created>
  <dcterms:modified xsi:type="dcterms:W3CDTF">2017-03-09T13:59:13Z</dcterms:modified>
  <cp:category/>
  <cp:version/>
  <cp:contentType/>
  <cp:contentStatus/>
</cp:coreProperties>
</file>